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5" windowWidth="19995" windowHeight="819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J12" i="1" l="1"/>
  <c r="K12" i="1"/>
  <c r="H12" i="1"/>
  <c r="B9" i="1"/>
  <c r="B14" i="1" s="1"/>
  <c r="G9" i="1"/>
  <c r="G14" i="1" s="1"/>
  <c r="K13" i="1" l="1"/>
  <c r="K11" i="1"/>
  <c r="K10" i="1"/>
  <c r="I13" i="1" l="1"/>
  <c r="J13" i="1"/>
  <c r="J11" i="1"/>
  <c r="J10" i="1"/>
  <c r="I11" i="1"/>
  <c r="I10" i="1"/>
  <c r="H13" i="1"/>
  <c r="H11" i="1"/>
  <c r="H10" i="1"/>
  <c r="E13" i="1"/>
  <c r="E11" i="1"/>
  <c r="E10" i="1"/>
  <c r="K9" i="1" l="1"/>
  <c r="F9" i="1"/>
  <c r="C9" i="1"/>
  <c r="C14" i="1" s="1"/>
  <c r="D9" i="1"/>
  <c r="F14" i="1" l="1"/>
  <c r="I9" i="1"/>
  <c r="H9" i="1"/>
  <c r="D14" i="1"/>
  <c r="J9" i="1"/>
  <c r="E9" i="1"/>
  <c r="K14" i="1"/>
  <c r="J14" i="1" l="1"/>
  <c r="I14" i="1"/>
  <c r="H14" i="1"/>
  <c r="E14" i="1"/>
</calcChain>
</file>

<file path=xl/sharedStrings.xml><?xml version="1.0" encoding="utf-8"?>
<sst xmlns="http://schemas.openxmlformats.org/spreadsheetml/2006/main" count="34" uniqueCount="33">
  <si>
    <t>Отклонение</t>
  </si>
  <si>
    <t>безвозмездные поступления</t>
  </si>
  <si>
    <t>Всего расходов</t>
  </si>
  <si>
    <t>Приложение № 1</t>
  </si>
  <si>
    <t>СПРАВКА</t>
  </si>
  <si>
    <t>Дефицит(-),                 профицит(+)</t>
  </si>
  <si>
    <t>Контрольно-счетной палаты</t>
  </si>
  <si>
    <t>Инспектор</t>
  </si>
  <si>
    <t>Н.И.Лупир</t>
  </si>
  <si>
    <t>Сумма</t>
  </si>
  <si>
    <t>%</t>
  </si>
  <si>
    <t xml:space="preserve">Отклонение фактического исполнения по отчету от утвержденных бюджетных назначений по отчету </t>
  </si>
  <si>
    <t>Наименование                     показателя</t>
  </si>
  <si>
    <t>Председатель</t>
  </si>
  <si>
    <t xml:space="preserve">возврат остатков </t>
  </si>
  <si>
    <t>Утвержденные  бюджетные назначения    (ф.0503117)</t>
  </si>
  <si>
    <t xml:space="preserve"> (в рублях)</t>
  </si>
  <si>
    <t>5=(4-3)</t>
  </si>
  <si>
    <t>8=(7-6)</t>
  </si>
  <si>
    <t>9=(7/6*100%)</t>
  </si>
  <si>
    <t>10=(7-4)</t>
  </si>
  <si>
    <t>11=(7-2)</t>
  </si>
  <si>
    <t>В.В.Камерилов</t>
  </si>
  <si>
    <t>Исполнено по отчету за 2014 год (форма  0503117)</t>
  </si>
  <si>
    <t>Решение Совета депутатов от 25.12.2015         № 110</t>
  </si>
  <si>
    <t>Отчет об исполнении бюджета за 2015 год</t>
  </si>
  <si>
    <t>Отклонение фактического исполнения по отчету за 2015 год от Решения  25.12.2015 №110      (сумма)</t>
  </si>
  <si>
    <t>Отклонение  от отчета за 2015 год к отчету за 2014 год</t>
  </si>
  <si>
    <t>Исполнено по отчету на 01.01.2016 года (форма  0503117)</t>
  </si>
  <si>
    <t>Решение Совета депутатов от 26.12.2014     № 72</t>
  </si>
  <si>
    <t>по исполнению бюджета сельского поселения "Село Богородское" за 2015 год</t>
  </si>
  <si>
    <t>налоговые и неналоговые доходы</t>
  </si>
  <si>
    <t>Всего доходов,                      в том числе: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</si>
</sst>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i/>
      <sz val="14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i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1" fillId="0" borderId="0" xfId="0" applyFont="1"/>
    <xf numFmtId="0" fontId="4" fillId="0" borderId="0" xfId="0" applyFont="1"/>
    <xf numFmtId="0" fontId="5" fillId="0" borderId="0" xfId="0" applyFont="1"/>
    <xf numFmtId="0" fontId="3" fillId="0" borderId="0" xfId="0" applyFont="1" applyAlignment="1"/>
    <xf numFmtId="0" fontId="3" fillId="0" borderId="0" xfId="0" applyFont="1"/>
    <xf numFmtId="0" fontId="2" fillId="0" borderId="0" xfId="0" applyFont="1" applyAlignment="1">
      <alignment horizontal="center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4" fontId="7" fillId="0" borderId="2" xfId="0" applyNumberFormat="1" applyFont="1" applyBorder="1" applyAlignment="1">
      <alignment horizontal="center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/>
    </xf>
    <xf numFmtId="0" fontId="3" fillId="0" borderId="0" xfId="0" applyFont="1" applyAlignment="1">
      <alignment horizontal="left"/>
    </xf>
    <xf numFmtId="0" fontId="7" fillId="0" borderId="2" xfId="0" applyFont="1" applyBorder="1" applyAlignment="1">
      <alignment vertical="center" wrapText="1"/>
    </xf>
    <xf numFmtId="0" fontId="7" fillId="0" borderId="2" xfId="0" applyFont="1" applyBorder="1" applyAlignment="1"/>
    <xf numFmtId="4" fontId="7" fillId="0" borderId="2" xfId="0" applyNumberFormat="1" applyFont="1" applyBorder="1" applyAlignment="1"/>
    <xf numFmtId="0" fontId="9" fillId="0" borderId="2" xfId="0" applyFont="1" applyBorder="1" applyAlignment="1" applyProtection="1">
      <alignment vertical="center" wrapText="1"/>
      <protection locked="0"/>
    </xf>
    <xf numFmtId="4" fontId="9" fillId="0" borderId="2" xfId="0" applyNumberFormat="1" applyFont="1" applyBorder="1" applyAlignment="1"/>
    <xf numFmtId="0" fontId="10" fillId="0" borderId="2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4" fontId="7" fillId="0" borderId="1" xfId="0" applyNumberFormat="1" applyFont="1" applyBorder="1" applyAlignment="1" applyProtection="1">
      <alignment horizontal="center" wrapText="1"/>
      <protection locked="0"/>
    </xf>
    <xf numFmtId="4" fontId="9" fillId="0" borderId="2" xfId="0" applyNumberFormat="1" applyFont="1" applyBorder="1" applyAlignment="1">
      <alignment horizontal="right"/>
    </xf>
    <xf numFmtId="0" fontId="7" fillId="0" borderId="2" xfId="0" applyFont="1" applyBorder="1" applyAlignment="1">
      <alignment wrapText="1"/>
    </xf>
    <xf numFmtId="4" fontId="0" fillId="0" borderId="0" xfId="0" applyNumberFormat="1"/>
    <xf numFmtId="4" fontId="11" fillId="0" borderId="0" xfId="0" applyNumberFormat="1" applyFont="1" applyAlignment="1"/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5" xfId="0" applyNumberFormat="1" applyFont="1" applyBorder="1" applyAlignment="1">
      <alignment horizontal="center" vertical="center" wrapText="1"/>
    </xf>
    <xf numFmtId="0" fontId="7" fillId="0" borderId="6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6" fillId="0" borderId="0" xfId="0" applyFont="1" applyAlignment="1">
      <alignment horizontal="right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4" fontId="8" fillId="0" borderId="2" xfId="0" applyNumberFormat="1" applyFont="1" applyBorder="1" applyAlignment="1"/>
    <xf numFmtId="4" fontId="12" fillId="0" borderId="2" xfId="0" applyNumberFormat="1" applyFont="1" applyBorder="1" applyAlignment="1"/>
    <xf numFmtId="4" fontId="12" fillId="0" borderId="2" xfId="0" applyNumberFormat="1" applyFont="1" applyBorder="1" applyAlignment="1">
      <alignment horizontal="right"/>
    </xf>
    <xf numFmtId="4" fontId="8" fillId="0" borderId="2" xfId="0" applyNumberFormat="1" applyFont="1" applyBorder="1" applyAlignment="1" applyProtection="1">
      <protection locked="0"/>
    </xf>
    <xf numFmtId="0" fontId="7" fillId="2" borderId="5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/>
    </xf>
    <xf numFmtId="4" fontId="7" fillId="2" borderId="2" xfId="0" applyNumberFormat="1" applyFont="1" applyFill="1" applyBorder="1" applyAlignment="1"/>
    <xf numFmtId="4" fontId="9" fillId="2" borderId="2" xfId="0" applyNumberFormat="1" applyFont="1" applyFill="1" applyBorder="1" applyAlignment="1"/>
    <xf numFmtId="4" fontId="9" fillId="2" borderId="2" xfId="0" applyNumberFormat="1" applyFont="1" applyFill="1" applyBorder="1" applyAlignment="1">
      <alignment horizontal="right"/>
    </xf>
    <xf numFmtId="4" fontId="7" fillId="2" borderId="2" xfId="0" applyNumberFormat="1" applyFont="1" applyFill="1" applyBorder="1" applyAlignment="1">
      <alignment horizontal="right"/>
    </xf>
    <xf numFmtId="0" fontId="0" fillId="2" borderId="0" xfId="0" applyFill="1"/>
    <xf numFmtId="0" fontId="3" fillId="2" borderId="0" xfId="0" applyFont="1" applyFill="1"/>
    <xf numFmtId="0" fontId="3" fillId="2" borderId="0" xfId="0" applyFont="1" applyFill="1" applyAlignment="1"/>
    <xf numFmtId="0" fontId="7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2" fontId="8" fillId="2" borderId="5" xfId="0" applyNumberFormat="1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4" fontId="9" fillId="2" borderId="2" xfId="0" applyNumberFormat="1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5"/>
  <sheetViews>
    <sheetView tabSelected="1" workbookViewId="0">
      <selection activeCell="C12" sqref="C12"/>
    </sheetView>
  </sheetViews>
  <sheetFormatPr defaultRowHeight="15" x14ac:dyDescent="0.25"/>
  <cols>
    <col min="1" max="1" width="27.7109375" customWidth="1"/>
    <col min="2" max="2" width="15.85546875" customWidth="1"/>
    <col min="3" max="3" width="14.7109375" customWidth="1"/>
    <col min="4" max="4" width="15.28515625" customWidth="1"/>
    <col min="5" max="5" width="14.85546875" customWidth="1"/>
    <col min="6" max="6" width="14.5703125" customWidth="1"/>
    <col min="7" max="7" width="15" customWidth="1"/>
    <col min="8" max="8" width="15.85546875" customWidth="1"/>
    <col min="9" max="9" width="13.28515625" customWidth="1"/>
    <col min="10" max="10" width="15.5703125" customWidth="1"/>
    <col min="11" max="11" width="14.85546875" customWidth="1"/>
  </cols>
  <sheetData>
    <row r="1" spans="1:11" ht="18.75" x14ac:dyDescent="0.3">
      <c r="A1" s="32" t="s">
        <v>3</v>
      </c>
      <c r="B1" s="32"/>
      <c r="C1" s="32"/>
      <c r="D1" s="32"/>
      <c r="E1" s="32"/>
      <c r="F1" s="32"/>
      <c r="G1" s="32"/>
      <c r="H1" s="32"/>
      <c r="I1" s="32"/>
      <c r="J1" s="32"/>
      <c r="K1" s="32"/>
    </row>
    <row r="2" spans="1:11" ht="18.75" x14ac:dyDescent="0.3">
      <c r="A2" s="33" t="s">
        <v>4</v>
      </c>
      <c r="B2" s="33"/>
      <c r="C2" s="33"/>
      <c r="D2" s="33"/>
      <c r="E2" s="33"/>
      <c r="F2" s="33"/>
      <c r="G2" s="33"/>
      <c r="H2" s="33"/>
      <c r="I2" s="33"/>
      <c r="J2" s="33"/>
      <c r="K2" s="33"/>
    </row>
    <row r="3" spans="1:11" ht="18.75" x14ac:dyDescent="0.3">
      <c r="A3" s="33" t="s">
        <v>30</v>
      </c>
      <c r="B3" s="33"/>
      <c r="C3" s="33"/>
      <c r="D3" s="33"/>
      <c r="E3" s="33"/>
      <c r="F3" s="33"/>
      <c r="G3" s="33"/>
      <c r="H3" s="33"/>
      <c r="I3" s="33"/>
      <c r="J3" s="33"/>
      <c r="K3" s="33"/>
    </row>
    <row r="4" spans="1:11" ht="18.75" customHeight="1" x14ac:dyDescent="0.25">
      <c r="A4" s="34" t="s">
        <v>16</v>
      </c>
      <c r="B4" s="34"/>
      <c r="C4" s="34"/>
      <c r="D4" s="34"/>
      <c r="E4" s="34"/>
      <c r="F4" s="34"/>
      <c r="G4" s="34"/>
      <c r="H4" s="34"/>
      <c r="I4" s="34"/>
      <c r="J4" s="34"/>
      <c r="K4" s="34"/>
    </row>
    <row r="5" spans="1:11" ht="7.5" hidden="1" customHeight="1" x14ac:dyDescent="0.3">
      <c r="B5" s="6"/>
      <c r="C5" s="6"/>
      <c r="D5" s="6"/>
      <c r="E5" s="6"/>
      <c r="F5" s="6"/>
      <c r="G5" s="6"/>
      <c r="H5" s="6"/>
      <c r="I5" s="6"/>
    </row>
    <row r="6" spans="1:11" ht="97.5" customHeight="1" x14ac:dyDescent="0.25">
      <c r="A6" s="28" t="s">
        <v>12</v>
      </c>
      <c r="B6" s="28" t="s">
        <v>23</v>
      </c>
      <c r="C6" s="28" t="s">
        <v>29</v>
      </c>
      <c r="D6" s="41" t="s">
        <v>24</v>
      </c>
      <c r="E6" s="28" t="s">
        <v>0</v>
      </c>
      <c r="F6" s="51" t="s">
        <v>25</v>
      </c>
      <c r="G6" s="52"/>
      <c r="H6" s="35" t="s">
        <v>11</v>
      </c>
      <c r="I6" s="36"/>
      <c r="J6" s="28" t="s">
        <v>26</v>
      </c>
      <c r="K6" s="30" t="s">
        <v>27</v>
      </c>
    </row>
    <row r="7" spans="1:11" s="3" customFormat="1" ht="88.5" customHeight="1" x14ac:dyDescent="0.25">
      <c r="A7" s="29"/>
      <c r="B7" s="29"/>
      <c r="C7" s="29"/>
      <c r="D7" s="42"/>
      <c r="E7" s="29"/>
      <c r="F7" s="53" t="s">
        <v>15</v>
      </c>
      <c r="G7" s="54" t="s">
        <v>28</v>
      </c>
      <c r="H7" s="10" t="s">
        <v>9</v>
      </c>
      <c r="I7" s="11" t="s">
        <v>10</v>
      </c>
      <c r="J7" s="29"/>
      <c r="K7" s="31"/>
    </row>
    <row r="8" spans="1:11" s="8" customFormat="1" ht="30" customHeight="1" x14ac:dyDescent="0.2">
      <c r="A8" s="19">
        <v>1</v>
      </c>
      <c r="B8" s="19">
        <v>2</v>
      </c>
      <c r="C8" s="19">
        <v>3</v>
      </c>
      <c r="D8" s="43">
        <v>4</v>
      </c>
      <c r="E8" s="19" t="s">
        <v>17</v>
      </c>
      <c r="F8" s="43">
        <v>6</v>
      </c>
      <c r="G8" s="43">
        <v>7</v>
      </c>
      <c r="H8" s="19" t="s">
        <v>18</v>
      </c>
      <c r="I8" s="7" t="s">
        <v>19</v>
      </c>
      <c r="J8" s="19" t="s">
        <v>20</v>
      </c>
      <c r="K8" s="20" t="s">
        <v>21</v>
      </c>
    </row>
    <row r="9" spans="1:11" s="1" customFormat="1" ht="34.5" customHeight="1" x14ac:dyDescent="0.3">
      <c r="A9" s="23" t="s">
        <v>32</v>
      </c>
      <c r="B9" s="16">
        <f>B10+B11+B12</f>
        <v>44524.304999999993</v>
      </c>
      <c r="C9" s="37">
        <f>C10+C11</f>
        <v>14294510</v>
      </c>
      <c r="D9" s="44">
        <f>D10+D11</f>
        <v>25558803.699999999</v>
      </c>
      <c r="E9" s="16">
        <f>D9-C9</f>
        <v>11264293.699999999</v>
      </c>
      <c r="F9" s="44">
        <f>F10+F11</f>
        <v>25558803.699999999</v>
      </c>
      <c r="G9" s="44">
        <f>G10+G11+G12</f>
        <v>26151018.82</v>
      </c>
      <c r="H9" s="16">
        <f t="shared" ref="H9:H14" si="0">G9-F9</f>
        <v>592215.12000000104</v>
      </c>
      <c r="I9" s="21">
        <f t="shared" ref="I9:I14" si="1">G9/F9*100</f>
        <v>102.31706901054997</v>
      </c>
      <c r="J9" s="16">
        <f t="shared" ref="J9:J14" si="2">G9-D9</f>
        <v>592215.12000000104</v>
      </c>
      <c r="K9" s="12">
        <f t="shared" ref="K9:K14" si="3">+G9-B9</f>
        <v>26106494.515000001</v>
      </c>
    </row>
    <row r="10" spans="1:11" s="2" customFormat="1" ht="41.25" customHeight="1" x14ac:dyDescent="0.3">
      <c r="A10" s="17" t="s">
        <v>31</v>
      </c>
      <c r="B10" s="18">
        <v>14917.088</v>
      </c>
      <c r="C10" s="38">
        <v>6809400</v>
      </c>
      <c r="D10" s="45">
        <v>7700000</v>
      </c>
      <c r="E10" s="16">
        <f>D10-C10</f>
        <v>890600</v>
      </c>
      <c r="F10" s="45">
        <v>7700000</v>
      </c>
      <c r="G10" s="45">
        <v>8345339.8399999999</v>
      </c>
      <c r="H10" s="16">
        <f t="shared" si="0"/>
        <v>645339.83999999985</v>
      </c>
      <c r="I10" s="21">
        <f t="shared" si="1"/>
        <v>108.38103688311689</v>
      </c>
      <c r="J10" s="16">
        <f t="shared" si="2"/>
        <v>645339.83999999985</v>
      </c>
      <c r="K10" s="12">
        <f t="shared" si="3"/>
        <v>8330422.7519999994</v>
      </c>
    </row>
    <row r="11" spans="1:11" s="2" customFormat="1" ht="30" customHeight="1" x14ac:dyDescent="0.3">
      <c r="A11" s="17" t="s">
        <v>1</v>
      </c>
      <c r="B11" s="18">
        <v>30453.464</v>
      </c>
      <c r="C11" s="38">
        <v>7485110</v>
      </c>
      <c r="D11" s="45">
        <v>17858803.699999999</v>
      </c>
      <c r="E11" s="16">
        <f>D11-C11</f>
        <v>10373693.699999999</v>
      </c>
      <c r="F11" s="45">
        <v>17858803.699999999</v>
      </c>
      <c r="G11" s="45">
        <v>17865688.140000001</v>
      </c>
      <c r="H11" s="16">
        <f t="shared" si="0"/>
        <v>6884.4400000013411</v>
      </c>
      <c r="I11" s="21">
        <f t="shared" si="1"/>
        <v>100.03854927863954</v>
      </c>
      <c r="J11" s="16">
        <f t="shared" si="2"/>
        <v>6884.4400000013411</v>
      </c>
      <c r="K11" s="12">
        <f t="shared" si="3"/>
        <v>17835234.675999999</v>
      </c>
    </row>
    <row r="12" spans="1:11" s="2" customFormat="1" ht="25.5" customHeight="1" x14ac:dyDescent="0.3">
      <c r="A12" s="17" t="s">
        <v>14</v>
      </c>
      <c r="B12" s="22">
        <v>-846.24699999999996</v>
      </c>
      <c r="C12" s="39">
        <v>0</v>
      </c>
      <c r="D12" s="46">
        <v>0</v>
      </c>
      <c r="E12" s="9"/>
      <c r="F12" s="55"/>
      <c r="G12" s="55">
        <v>-60009.16</v>
      </c>
      <c r="H12" s="16">
        <f t="shared" si="0"/>
        <v>-60009.16</v>
      </c>
      <c r="I12" s="21"/>
      <c r="J12" s="16">
        <f t="shared" si="2"/>
        <v>-60009.16</v>
      </c>
      <c r="K12" s="12">
        <f t="shared" si="3"/>
        <v>-59162.913</v>
      </c>
    </row>
    <row r="13" spans="1:11" s="1" customFormat="1" ht="24.75" customHeight="1" x14ac:dyDescent="0.3">
      <c r="A13" s="15" t="s">
        <v>2</v>
      </c>
      <c r="B13" s="16">
        <v>45964.26</v>
      </c>
      <c r="C13" s="40">
        <v>15724510</v>
      </c>
      <c r="D13" s="47">
        <v>26831918.359999999</v>
      </c>
      <c r="E13" s="16">
        <f>D13-C13</f>
        <v>11107408.359999999</v>
      </c>
      <c r="F13" s="44">
        <v>26837474.359999999</v>
      </c>
      <c r="G13" s="44">
        <v>26813023.75</v>
      </c>
      <c r="H13" s="16">
        <f t="shared" si="0"/>
        <v>-24450.609999999404</v>
      </c>
      <c r="I13" s="21">
        <f t="shared" si="1"/>
        <v>99.908893774160646</v>
      </c>
      <c r="J13" s="16">
        <f t="shared" si="2"/>
        <v>-18894.609999999404</v>
      </c>
      <c r="K13" s="12">
        <f t="shared" si="3"/>
        <v>26767059.489999998</v>
      </c>
    </row>
    <row r="14" spans="1:11" s="1" customFormat="1" ht="39" customHeight="1" x14ac:dyDescent="0.3">
      <c r="A14" s="14" t="s">
        <v>5</v>
      </c>
      <c r="B14" s="16">
        <f>B9-B13</f>
        <v>-1439.955000000009</v>
      </c>
      <c r="C14" s="37">
        <f>C9-C13</f>
        <v>-1430000</v>
      </c>
      <c r="D14" s="47">
        <f>D9-D13</f>
        <v>-1273114.6600000001</v>
      </c>
      <c r="E14" s="16">
        <f>D14-C14</f>
        <v>156885.33999999985</v>
      </c>
      <c r="F14" s="44">
        <f>F9-F13</f>
        <v>-1278670.6600000001</v>
      </c>
      <c r="G14" s="44">
        <f>G9-G13</f>
        <v>-662004.9299999997</v>
      </c>
      <c r="H14" s="16">
        <f t="shared" si="0"/>
        <v>616665.73000000045</v>
      </c>
      <c r="I14" s="21">
        <f t="shared" si="1"/>
        <v>51.772903743642608</v>
      </c>
      <c r="J14" s="16">
        <f t="shared" si="2"/>
        <v>611109.73000000045</v>
      </c>
      <c r="K14" s="12">
        <f t="shared" si="3"/>
        <v>-660564.97499999974</v>
      </c>
    </row>
    <row r="15" spans="1:11" x14ac:dyDescent="0.25">
      <c r="D15" s="48"/>
      <c r="F15" s="48"/>
      <c r="G15" s="48"/>
    </row>
    <row r="16" spans="1:11" s="5" customFormat="1" ht="18.75" x14ac:dyDescent="0.3">
      <c r="A16" s="13" t="s">
        <v>13</v>
      </c>
      <c r="B16" s="4"/>
      <c r="D16" s="49"/>
      <c r="F16" s="49"/>
      <c r="G16" s="49"/>
    </row>
    <row r="17" spans="1:10" s="5" customFormat="1" ht="18.75" x14ac:dyDescent="0.3">
      <c r="A17" s="27" t="s">
        <v>6</v>
      </c>
      <c r="B17" s="27"/>
      <c r="C17" s="4"/>
      <c r="D17" s="50"/>
      <c r="F17" s="26"/>
      <c r="G17" s="26"/>
      <c r="I17" s="4" t="s">
        <v>8</v>
      </c>
      <c r="J17" s="4"/>
    </row>
    <row r="18" spans="1:10" s="5" customFormat="1" ht="15" customHeight="1" x14ac:dyDescent="0.3">
      <c r="D18" s="49"/>
    </row>
    <row r="19" spans="1:10" s="5" customFormat="1" ht="18.75" x14ac:dyDescent="0.3">
      <c r="A19" s="13" t="s">
        <v>7</v>
      </c>
      <c r="B19" s="13"/>
    </row>
    <row r="20" spans="1:10" s="5" customFormat="1" ht="18.75" x14ac:dyDescent="0.3">
      <c r="A20" s="4" t="s">
        <v>6</v>
      </c>
      <c r="B20" s="4"/>
      <c r="C20" s="25"/>
      <c r="F20" s="26"/>
      <c r="G20" s="26"/>
      <c r="I20" s="4" t="s">
        <v>22</v>
      </c>
      <c r="J20" s="4"/>
    </row>
    <row r="25" spans="1:10" x14ac:dyDescent="0.25">
      <c r="C25" s="24"/>
    </row>
  </sheetData>
  <mergeCells count="16">
    <mergeCell ref="A1:K1"/>
    <mergeCell ref="A2:K2"/>
    <mergeCell ref="A3:K3"/>
    <mergeCell ref="A4:K4"/>
    <mergeCell ref="F6:G6"/>
    <mergeCell ref="H6:I6"/>
    <mergeCell ref="A6:A7"/>
    <mergeCell ref="B6:B7"/>
    <mergeCell ref="C6:C7"/>
    <mergeCell ref="D6:D7"/>
    <mergeCell ref="E6:E7"/>
    <mergeCell ref="F17:G17"/>
    <mergeCell ref="A17:B17"/>
    <mergeCell ref="F20:G20"/>
    <mergeCell ref="J6:J7"/>
    <mergeCell ref="K6:K7"/>
  </mergeCells>
  <pageMargins left="0.25" right="0.16" top="0.23" bottom="0.74803149606299213" header="0.16" footer="0.31496062992125984"/>
  <pageSetup paperSize="9" scale="80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2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1</cp:lastModifiedBy>
  <cp:lastPrinted>2016-03-14T01:07:06Z</cp:lastPrinted>
  <dcterms:created xsi:type="dcterms:W3CDTF">2012-04-09T06:34:51Z</dcterms:created>
  <dcterms:modified xsi:type="dcterms:W3CDTF">2016-03-14T01:07:21Z</dcterms:modified>
</cp:coreProperties>
</file>