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2" i="1" l="1"/>
  <c r="Y16" i="1"/>
  <c r="Y15" i="1"/>
  <c r="Y14" i="1"/>
  <c r="X16" i="1" l="1"/>
  <c r="X15" i="1"/>
  <c r="X14" i="1"/>
  <c r="W16" i="1" l="1"/>
  <c r="W15" i="1"/>
  <c r="W14" i="1"/>
  <c r="U16" i="1"/>
  <c r="U15" i="1"/>
  <c r="U14" i="1"/>
  <c r="O16" i="1"/>
  <c r="O14" i="1"/>
  <c r="S12" i="1" l="1"/>
  <c r="Y12" i="1" s="1"/>
  <c r="Q12" i="1"/>
  <c r="K12" i="1"/>
  <c r="M12" i="1"/>
  <c r="X12" i="1" l="1"/>
  <c r="Q17" i="1"/>
  <c r="W12" i="1"/>
  <c r="U12" i="1"/>
  <c r="M17" i="1"/>
  <c r="K17" i="1"/>
  <c r="O12" i="1"/>
  <c r="S17" i="1"/>
  <c r="Y17" i="1" s="1"/>
  <c r="X17" i="1" l="1"/>
  <c r="W17" i="1"/>
  <c r="U17" i="1"/>
  <c r="O17" i="1"/>
</calcChain>
</file>

<file path=xl/comments1.xml><?xml version="1.0" encoding="utf-8"?>
<comments xmlns="http://schemas.openxmlformats.org/spreadsheetml/2006/main">
  <authors>
    <author>1</author>
  </authors>
  <commentList>
    <comment ref="E11" authorId="0">
      <text/>
    </comment>
  </commentList>
</comments>
</file>

<file path=xl/sharedStrings.xml><?xml version="1.0" encoding="utf-8"?>
<sst xmlns="http://schemas.openxmlformats.org/spreadsheetml/2006/main" count="36" uniqueCount="34">
  <si>
    <t>Отклонение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</si>
  <si>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</si>
  <si>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</si>
  <si>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</si>
  <si>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</si>
  <si>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</si>
  <si>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Контрольно-счетной палаты</t>
  </si>
  <si>
    <t>Инспектор</t>
  </si>
  <si>
    <t>Н.И.Лупир</t>
  </si>
  <si>
    <t>Сумма</t>
  </si>
  <si>
    <t>%</t>
  </si>
  <si>
    <t xml:space="preserve">Отклонение фактического исполнения по отчету от утвержденных бюджетных назначений по отчету </t>
  </si>
  <si>
    <t>Наименование                     показателя</t>
  </si>
  <si>
    <t xml:space="preserve">Председатель </t>
  </si>
  <si>
    <t>Г.Л.Бабина</t>
  </si>
  <si>
    <t xml:space="preserve"> (рублях)</t>
  </si>
  <si>
    <t>Утвержденные  бюджетные назначения    (ф.0503117)</t>
  </si>
  <si>
    <t>Исполнено по отчету на 01.01.2014 года    (ф. 0503117)</t>
  </si>
  <si>
    <t>по исполнению бюджета Тырского сельского поселения Ульчского муниципального района за 2014 год</t>
  </si>
  <si>
    <t>Решение Совета депутатов от 25.12.2013            № 12</t>
  </si>
  <si>
    <t>Отклонение отчета за 2014 год от решения Совета депутатов от 30.12.2014       № 46</t>
  </si>
  <si>
    <t>Отклонение отчета за 2014 год от отчета за 2013 год</t>
  </si>
  <si>
    <t>Отчет об исполнении бюджета      за 2014 год</t>
  </si>
  <si>
    <t>Решение Совета депутатов от 30.12.2014         № 46</t>
  </si>
  <si>
    <t>Всего доходов</t>
  </si>
  <si>
    <t>в.т.ч.</t>
  </si>
  <si>
    <t>неналоговые и неналоговые доходы</t>
  </si>
  <si>
    <t>Дефицит(-), профицит (+)</t>
  </si>
  <si>
    <t>Отчет за 2013 го (ф.050117)</t>
  </si>
  <si>
    <t>6=(гр.5-гр.6)</t>
  </si>
  <si>
    <t>9=(гр..8-гр.7)</t>
  </si>
  <si>
    <t>10=(гр.8/гр.7*100%)</t>
  </si>
  <si>
    <t>11=(гр.8-гр.5)</t>
  </si>
  <si>
    <t>12=(гр.8-гр.2)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</si>
</sst>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2" fontId="8" fillId="0" borderId="1" xfId="0" applyNumberFormat="1" applyFont="1" applyBorder="1" applyAlignment="1" applyProtection="1">
      <alignment horizontal="center" wrapText="1"/>
      <protection locked="0"/>
    </xf>
    <xf numFmtId="0" fontId="7" fillId="0" borderId="3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10" fillId="0" borderId="3" xfId="0" applyFont="1" applyBorder="1" applyAlignment="1" applyProtection="1">
      <alignment horizontal="left" vertical="center" wrapText="1"/>
      <protection locked="0"/>
    </xf>
    <xf numFmtId="4" fontId="8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10" fillId="0" borderId="1" xfId="0" applyNumberFormat="1" applyFont="1" applyBorder="1" applyAlignment="1" applyProtection="1">
      <alignment horizontal="center" wrapText="1"/>
      <protection locked="0"/>
    </xf>
    <xf numFmtId="4" fontId="10" fillId="0" borderId="1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2" fontId="8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4" fontId="8" fillId="0" borderId="2" xfId="0" applyNumberFormat="1" applyFont="1" applyBorder="1" applyAlignment="1" applyProtection="1">
      <alignment horizontal="center"/>
      <protection locked="0"/>
    </xf>
    <xf numFmtId="4" fontId="8" fillId="0" borderId="4" xfId="0" applyNumberFormat="1" applyFont="1" applyBorder="1" applyAlignment="1" applyProtection="1">
      <alignment horizontal="center"/>
      <protection locked="0"/>
    </xf>
    <xf numFmtId="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4" fontId="10" fillId="0" borderId="2" xfId="0" applyNumberFormat="1" applyFont="1" applyBorder="1" applyAlignment="1" applyProtection="1">
      <alignment horizontal="center" wrapText="1"/>
      <protection locked="0"/>
    </xf>
    <xf numFmtId="4" fontId="10" fillId="0" borderId="3" xfId="0" applyNumberFormat="1" applyFont="1" applyBorder="1" applyAlignment="1" applyProtection="1">
      <alignment horizontal="center" wrapText="1"/>
      <protection locked="0"/>
    </xf>
    <xf numFmtId="4" fontId="10" fillId="0" borderId="4" xfId="0" applyNumberFormat="1" applyFont="1" applyBorder="1" applyAlignment="1" applyProtection="1">
      <alignment horizontal="center" wrapText="1"/>
      <protection locked="0"/>
    </xf>
    <xf numFmtId="4" fontId="8" fillId="0" borderId="3" xfId="0" applyNumberFormat="1" applyFont="1" applyBorder="1" applyAlignment="1">
      <alignment horizontal="center"/>
    </xf>
    <xf numFmtId="4" fontId="8" fillId="0" borderId="2" xfId="0" applyNumberFormat="1" applyFont="1" applyBorder="1" applyAlignment="1">
      <alignment horizontal="center" wrapText="1"/>
    </xf>
    <xf numFmtId="4" fontId="8" fillId="0" borderId="3" xfId="0" applyNumberFormat="1" applyFont="1" applyBorder="1" applyAlignment="1">
      <alignment horizontal="center" wrapText="1"/>
    </xf>
    <xf numFmtId="4" fontId="8" fillId="0" borderId="4" xfId="0" applyNumberFormat="1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24"/>
  <sheetViews>
    <sheetView tabSelected="1" topLeftCell="A7" workbookViewId="0">
      <selection activeCell="S18" sqref="S18"/>
    </sheetView>
  </sheetViews>
  <sheetFormatPr defaultRowHeight="15" x14ac:dyDescent="0.25"/>
  <cols>
    <col min="1" max="1" width="2.85546875" customWidth="1"/>
    <col min="2" max="2" width="16.28515625" customWidth="1"/>
    <col min="3" max="3" width="8.7109375" hidden="1" customWidth="1"/>
    <col min="4" max="4" width="9.140625" hidden="1" customWidth="1"/>
    <col min="6" max="6" width="5.7109375" customWidth="1"/>
    <col min="7" max="7" width="1.7109375" hidden="1" customWidth="1"/>
    <col min="8" max="8" width="2.5703125" hidden="1" customWidth="1"/>
    <col min="9" max="9" width="0.140625" hidden="1" customWidth="1"/>
    <col min="10" max="10" width="0.140625" customWidth="1"/>
    <col min="11" max="11" width="14.7109375" customWidth="1"/>
    <col min="12" max="12" width="9.140625" hidden="1" customWidth="1"/>
    <col min="13" max="13" width="14.28515625" customWidth="1"/>
    <col min="14" max="14" width="9.140625" hidden="1" customWidth="1"/>
    <col min="15" max="15" width="14.28515625" customWidth="1"/>
    <col min="16" max="16" width="9.140625" hidden="1" customWidth="1"/>
    <col min="17" max="17" width="16.5703125" customWidth="1"/>
    <col min="18" max="18" width="9.140625" hidden="1" customWidth="1"/>
    <col min="19" max="19" width="18.28515625" customWidth="1"/>
    <col min="20" max="20" width="0.140625" hidden="1" customWidth="1"/>
    <col min="21" max="21" width="14.140625" customWidth="1"/>
    <col min="22" max="22" width="9.140625" hidden="1" customWidth="1"/>
    <col min="23" max="23" width="13" customWidth="1"/>
    <col min="24" max="24" width="13.85546875" customWidth="1"/>
    <col min="25" max="25" width="14.7109375" customWidth="1"/>
  </cols>
  <sheetData>
    <row r="1" spans="2:25" ht="18.75" x14ac:dyDescent="0.3">
      <c r="M1" s="42"/>
      <c r="N1" s="42"/>
      <c r="U1" s="38" t="s">
        <v>4</v>
      </c>
      <c r="V1" s="38"/>
      <c r="W1" s="38"/>
    </row>
    <row r="2" spans="2:25" ht="18.75" x14ac:dyDescent="0.3">
      <c r="I2" s="6"/>
      <c r="J2" s="6"/>
      <c r="K2" s="6"/>
      <c r="L2" s="6"/>
      <c r="M2" s="8"/>
      <c r="N2" s="8"/>
      <c r="O2" s="55" t="s">
        <v>5</v>
      </c>
      <c r="P2" s="55"/>
      <c r="Q2" s="55"/>
      <c r="R2" s="6"/>
      <c r="S2" s="6"/>
      <c r="T2" s="6"/>
      <c r="U2" s="6"/>
      <c r="V2" s="6"/>
      <c r="W2" s="8"/>
    </row>
    <row r="3" spans="2:25" ht="36" customHeight="1" x14ac:dyDescent="0.3">
      <c r="E3" s="76" t="s">
        <v>18</v>
      </c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</row>
    <row r="4" spans="2:25" ht="18.75" customHeight="1" x14ac:dyDescent="0.3"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19" t="s">
        <v>15</v>
      </c>
    </row>
    <row r="5" spans="2:25" ht="7.5" hidden="1" customHeight="1" x14ac:dyDescent="0.3"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2:25" ht="87" customHeight="1" x14ac:dyDescent="0.25">
      <c r="B6" s="49" t="s">
        <v>12</v>
      </c>
      <c r="E6" s="43" t="s">
        <v>28</v>
      </c>
      <c r="F6" s="84"/>
      <c r="G6" s="84"/>
      <c r="H6" s="44"/>
      <c r="I6" s="9"/>
      <c r="J6" s="9"/>
      <c r="K6" s="43" t="s">
        <v>19</v>
      </c>
      <c r="L6" s="44"/>
      <c r="M6" s="43" t="s">
        <v>23</v>
      </c>
      <c r="N6" s="44"/>
      <c r="O6" s="43" t="s">
        <v>0</v>
      </c>
      <c r="P6" s="44"/>
      <c r="Q6" s="89" t="s">
        <v>22</v>
      </c>
      <c r="R6" s="90"/>
      <c r="S6" s="91"/>
      <c r="T6" s="9"/>
      <c r="U6" s="56" t="s">
        <v>11</v>
      </c>
      <c r="V6" s="57"/>
      <c r="W6" s="58"/>
      <c r="X6" s="49" t="s">
        <v>20</v>
      </c>
      <c r="Y6" s="49" t="s">
        <v>21</v>
      </c>
    </row>
    <row r="7" spans="2:25" s="4" customFormat="1" ht="15" customHeight="1" x14ac:dyDescent="0.25">
      <c r="B7" s="50"/>
      <c r="E7" s="45"/>
      <c r="F7" s="85"/>
      <c r="G7" s="85"/>
      <c r="H7" s="46"/>
      <c r="I7" s="10"/>
      <c r="J7" s="10"/>
      <c r="K7" s="45"/>
      <c r="L7" s="46"/>
      <c r="M7" s="45"/>
      <c r="N7" s="46"/>
      <c r="O7" s="45"/>
      <c r="P7" s="46"/>
      <c r="Q7" s="52" t="s">
        <v>16</v>
      </c>
      <c r="R7" s="52" t="s">
        <v>3</v>
      </c>
      <c r="S7" s="43" t="s">
        <v>17</v>
      </c>
      <c r="T7" s="44"/>
      <c r="U7" s="43" t="s">
        <v>9</v>
      </c>
      <c r="V7" s="44"/>
      <c r="W7" s="49" t="s">
        <v>10</v>
      </c>
      <c r="X7" s="50"/>
      <c r="Y7" s="50"/>
    </row>
    <row r="8" spans="2:25" s="4" customFormat="1" ht="15" customHeight="1" x14ac:dyDescent="0.25">
      <c r="B8" s="50"/>
      <c r="E8" s="45"/>
      <c r="F8" s="85"/>
      <c r="G8" s="85"/>
      <c r="H8" s="46"/>
      <c r="I8" s="11"/>
      <c r="J8" s="11"/>
      <c r="K8" s="45"/>
      <c r="L8" s="46"/>
      <c r="M8" s="45"/>
      <c r="N8" s="46"/>
      <c r="O8" s="45"/>
      <c r="P8" s="46"/>
      <c r="Q8" s="54"/>
      <c r="R8" s="53"/>
      <c r="S8" s="45"/>
      <c r="T8" s="46"/>
      <c r="U8" s="45"/>
      <c r="V8" s="46"/>
      <c r="W8" s="50"/>
      <c r="X8" s="50"/>
      <c r="Y8" s="50"/>
    </row>
    <row r="9" spans="2:25" s="4" customFormat="1" ht="15" customHeight="1" x14ac:dyDescent="0.25">
      <c r="B9" s="50"/>
      <c r="E9" s="45"/>
      <c r="F9" s="85"/>
      <c r="G9" s="85"/>
      <c r="H9" s="46"/>
      <c r="I9" s="11"/>
      <c r="J9" s="11"/>
      <c r="K9" s="45"/>
      <c r="L9" s="46"/>
      <c r="M9" s="45"/>
      <c r="N9" s="46"/>
      <c r="O9" s="45"/>
      <c r="P9" s="46"/>
      <c r="Q9" s="54"/>
      <c r="R9" s="52" t="s">
        <v>3</v>
      </c>
      <c r="S9" s="45"/>
      <c r="T9" s="46"/>
      <c r="U9" s="45"/>
      <c r="V9" s="46"/>
      <c r="W9" s="50"/>
      <c r="X9" s="50"/>
      <c r="Y9" s="50"/>
    </row>
    <row r="10" spans="2:25" s="4" customFormat="1" ht="21.75" customHeight="1" x14ac:dyDescent="0.25">
      <c r="B10" s="51"/>
      <c r="E10" s="47"/>
      <c r="F10" s="86"/>
      <c r="G10" s="86"/>
      <c r="H10" s="48"/>
      <c r="I10" s="12"/>
      <c r="J10" s="12"/>
      <c r="K10" s="47"/>
      <c r="L10" s="48"/>
      <c r="M10" s="47"/>
      <c r="N10" s="48"/>
      <c r="O10" s="47"/>
      <c r="P10" s="48"/>
      <c r="Q10" s="53"/>
      <c r="R10" s="53"/>
      <c r="S10" s="47"/>
      <c r="T10" s="48"/>
      <c r="U10" s="47"/>
      <c r="V10" s="48"/>
      <c r="W10" s="51"/>
      <c r="X10" s="51"/>
      <c r="Y10" s="51"/>
    </row>
    <row r="11" spans="2:25" s="34" customFormat="1" ht="30" customHeight="1" x14ac:dyDescent="0.25">
      <c r="B11" s="35">
        <v>1</v>
      </c>
      <c r="E11" s="40">
        <v>2</v>
      </c>
      <c r="F11" s="87"/>
      <c r="G11" s="87"/>
      <c r="H11" s="41"/>
      <c r="I11" s="36"/>
      <c r="J11" s="36">
        <v>3</v>
      </c>
      <c r="K11" s="40">
        <v>4</v>
      </c>
      <c r="L11" s="41"/>
      <c r="M11" s="40">
        <v>5</v>
      </c>
      <c r="N11" s="41"/>
      <c r="O11" s="40" t="s">
        <v>29</v>
      </c>
      <c r="P11" s="41"/>
      <c r="Q11" s="40">
        <v>7</v>
      </c>
      <c r="R11" s="41"/>
      <c r="S11" s="40">
        <v>8</v>
      </c>
      <c r="T11" s="41"/>
      <c r="U11" s="40" t="s">
        <v>30</v>
      </c>
      <c r="V11" s="41"/>
      <c r="W11" s="35" t="s">
        <v>31</v>
      </c>
      <c r="X11" s="37" t="s">
        <v>32</v>
      </c>
      <c r="Y11" s="37" t="s">
        <v>33</v>
      </c>
    </row>
    <row r="12" spans="2:25" s="1" customFormat="1" ht="25.5" customHeight="1" x14ac:dyDescent="0.3">
      <c r="B12" s="33" t="s">
        <v>24</v>
      </c>
      <c r="E12" s="62">
        <f>E14+E15</f>
        <v>4683567.83</v>
      </c>
      <c r="F12" s="80"/>
      <c r="G12" s="80"/>
      <c r="H12" s="63"/>
      <c r="I12" s="13"/>
      <c r="J12" s="13"/>
      <c r="K12" s="62">
        <f>K14+K15</f>
        <v>4301800</v>
      </c>
      <c r="L12" s="63"/>
      <c r="M12" s="62">
        <f>M14+M15</f>
        <v>9923762.6400000006</v>
      </c>
      <c r="N12" s="63"/>
      <c r="O12" s="62">
        <f>M12-K12</f>
        <v>5621962.6400000006</v>
      </c>
      <c r="P12" s="63"/>
      <c r="Q12" s="62">
        <f>Q14+Q15</f>
        <v>9923762.6400000006</v>
      </c>
      <c r="R12" s="63"/>
      <c r="S12" s="62">
        <f>S14+S15</f>
        <v>9676126.0999999996</v>
      </c>
      <c r="T12" s="63"/>
      <c r="U12" s="39">
        <f>S12-Q12</f>
        <v>-247636.54000000097</v>
      </c>
      <c r="V12" s="39"/>
      <c r="W12" s="14">
        <f>S12/Q12*100</f>
        <v>97.50461040853753</v>
      </c>
      <c r="X12" s="24">
        <f>S12-M12</f>
        <v>-247636.54000000097</v>
      </c>
      <c r="Y12" s="24">
        <f>S12-E12</f>
        <v>4992558.2699999996</v>
      </c>
    </row>
    <row r="13" spans="2:25" s="2" customFormat="1" ht="12" customHeight="1" x14ac:dyDescent="0.3">
      <c r="B13" s="31" t="s">
        <v>25</v>
      </c>
      <c r="E13" s="74"/>
      <c r="F13" s="88"/>
      <c r="G13" s="88"/>
      <c r="H13" s="75"/>
      <c r="I13" s="15"/>
      <c r="J13" s="15"/>
      <c r="K13" s="60"/>
      <c r="L13" s="61"/>
      <c r="M13" s="60"/>
      <c r="N13" s="61"/>
      <c r="O13" s="60"/>
      <c r="P13" s="61"/>
      <c r="Q13" s="74"/>
      <c r="R13" s="75"/>
      <c r="S13" s="74"/>
      <c r="T13" s="75"/>
      <c r="U13" s="60"/>
      <c r="V13" s="61"/>
      <c r="W13" s="16"/>
      <c r="X13" s="25"/>
      <c r="Y13" s="26"/>
    </row>
    <row r="14" spans="2:25" s="3" customFormat="1" ht="56.25" customHeight="1" x14ac:dyDescent="0.3">
      <c r="B14" s="32" t="s">
        <v>26</v>
      </c>
      <c r="E14" s="77">
        <v>1198697.83</v>
      </c>
      <c r="F14" s="78"/>
      <c r="G14" s="78"/>
      <c r="H14" s="79"/>
      <c r="I14" s="23"/>
      <c r="J14" s="23"/>
      <c r="K14" s="64">
        <v>1367900</v>
      </c>
      <c r="L14" s="65"/>
      <c r="M14" s="64">
        <v>1419450</v>
      </c>
      <c r="N14" s="65"/>
      <c r="O14" s="64">
        <f t="shared" ref="O14:O17" si="0">M14-K14</f>
        <v>51550</v>
      </c>
      <c r="P14" s="65"/>
      <c r="Q14" s="64">
        <v>1419450</v>
      </c>
      <c r="R14" s="65"/>
      <c r="S14" s="64">
        <v>1462566.53</v>
      </c>
      <c r="T14" s="65"/>
      <c r="U14" s="59">
        <f t="shared" ref="U14:U17" si="1">S14-Q14</f>
        <v>43116.530000000028</v>
      </c>
      <c r="V14" s="59"/>
      <c r="W14" s="27">
        <f t="shared" ref="W14:W15" si="2">S14/Q14*100</f>
        <v>103.03755186868153</v>
      </c>
      <c r="X14" s="28">
        <f t="shared" ref="X14:X17" si="3">S14-M14</f>
        <v>43116.530000000028</v>
      </c>
      <c r="Y14" s="29">
        <f t="shared" ref="Y14:Y17" si="4">S14-E14</f>
        <v>263868.69999999995</v>
      </c>
    </row>
    <row r="15" spans="2:25" s="3" customFormat="1" ht="39" customHeight="1" x14ac:dyDescent="0.3">
      <c r="B15" s="32" t="s">
        <v>1</v>
      </c>
      <c r="E15" s="77">
        <v>3484870</v>
      </c>
      <c r="F15" s="78"/>
      <c r="G15" s="78"/>
      <c r="H15" s="79"/>
      <c r="I15" s="23"/>
      <c r="J15" s="23"/>
      <c r="K15" s="64">
        <v>2933900</v>
      </c>
      <c r="L15" s="65"/>
      <c r="M15" s="64">
        <v>8504312.6400000006</v>
      </c>
      <c r="N15" s="65"/>
      <c r="O15" s="64"/>
      <c r="P15" s="65"/>
      <c r="Q15" s="64">
        <v>8504312.6400000006</v>
      </c>
      <c r="R15" s="65"/>
      <c r="S15" s="64">
        <v>8213559.5700000003</v>
      </c>
      <c r="T15" s="65"/>
      <c r="U15" s="68">
        <f t="shared" si="1"/>
        <v>-290753.0700000003</v>
      </c>
      <c r="V15" s="69"/>
      <c r="W15" s="27">
        <f t="shared" si="2"/>
        <v>96.581110287121334</v>
      </c>
      <c r="X15" s="28">
        <f t="shared" si="3"/>
        <v>-290753.0700000003</v>
      </c>
      <c r="Y15" s="29">
        <f t="shared" si="4"/>
        <v>4728689.57</v>
      </c>
    </row>
    <row r="16" spans="2:25" s="1" customFormat="1" ht="24.75" customHeight="1" x14ac:dyDescent="0.3">
      <c r="B16" s="33" t="s">
        <v>2</v>
      </c>
      <c r="E16" s="62">
        <v>5055666.54</v>
      </c>
      <c r="F16" s="80"/>
      <c r="G16" s="80"/>
      <c r="H16" s="63"/>
      <c r="I16" s="13"/>
      <c r="J16" s="13"/>
      <c r="K16" s="66">
        <v>4369800</v>
      </c>
      <c r="L16" s="67"/>
      <c r="M16" s="62">
        <v>10273292.640000001</v>
      </c>
      <c r="N16" s="63"/>
      <c r="O16" s="62">
        <f t="shared" si="0"/>
        <v>5903492.6400000006</v>
      </c>
      <c r="P16" s="63"/>
      <c r="Q16" s="62">
        <v>10273292.640000001</v>
      </c>
      <c r="R16" s="63"/>
      <c r="S16" s="62">
        <v>9977485.8800000008</v>
      </c>
      <c r="T16" s="63"/>
      <c r="U16" s="70">
        <f t="shared" si="1"/>
        <v>-295806.75999999978</v>
      </c>
      <c r="V16" s="71"/>
      <c r="W16" s="14">
        <f>S16/Q16*100</f>
        <v>97.120623636785652</v>
      </c>
      <c r="X16" s="24">
        <f t="shared" si="3"/>
        <v>-295806.75999999978</v>
      </c>
      <c r="Y16" s="30">
        <f t="shared" si="4"/>
        <v>4921819.3400000008</v>
      </c>
    </row>
    <row r="17" spans="2:25" s="1" customFormat="1" ht="39" customHeight="1" x14ac:dyDescent="0.3">
      <c r="B17" s="33" t="s">
        <v>27</v>
      </c>
      <c r="E17" s="81">
        <v>-372098.71</v>
      </c>
      <c r="F17" s="82"/>
      <c r="G17" s="82"/>
      <c r="H17" s="83"/>
      <c r="I17" s="17"/>
      <c r="J17" s="17"/>
      <c r="K17" s="62">
        <f>K12-K16</f>
        <v>-68000</v>
      </c>
      <c r="L17" s="63"/>
      <c r="M17" s="21">
        <f>M12-M16</f>
        <v>-349530</v>
      </c>
      <c r="N17" s="22"/>
      <c r="O17" s="62">
        <f t="shared" si="0"/>
        <v>-281530</v>
      </c>
      <c r="P17" s="63"/>
      <c r="Q17" s="62">
        <f>Q12-Q16</f>
        <v>-349530</v>
      </c>
      <c r="R17" s="63"/>
      <c r="S17" s="62">
        <f>S12-S16</f>
        <v>-301359.78000000119</v>
      </c>
      <c r="T17" s="63"/>
      <c r="U17" s="39">
        <f t="shared" si="1"/>
        <v>48170.219999998808</v>
      </c>
      <c r="V17" s="39"/>
      <c r="W17" s="14">
        <f>S17/Q17*100</f>
        <v>86.21857351300352</v>
      </c>
      <c r="X17" s="24">
        <f t="shared" si="3"/>
        <v>48170.219999998808</v>
      </c>
      <c r="Y17" s="30">
        <f t="shared" si="4"/>
        <v>70738.929999998829</v>
      </c>
    </row>
    <row r="19" spans="2:25" s="6" customFormat="1" ht="18.75" x14ac:dyDescent="0.3">
      <c r="E19" s="72"/>
      <c r="F19" s="72"/>
      <c r="G19" s="72"/>
      <c r="H19" s="72"/>
    </row>
    <row r="20" spans="2:25" s="6" customFormat="1" ht="18.75" x14ac:dyDescent="0.3">
      <c r="E20" s="5" t="s">
        <v>13</v>
      </c>
      <c r="F20" s="20"/>
      <c r="G20" s="20"/>
      <c r="H20" s="20"/>
    </row>
    <row r="21" spans="2:25" s="6" customFormat="1" ht="18.75" x14ac:dyDescent="0.3">
      <c r="E21" s="5" t="s">
        <v>6</v>
      </c>
      <c r="F21" s="5"/>
      <c r="G21" s="5"/>
      <c r="H21" s="5"/>
      <c r="I21" s="5"/>
      <c r="J21" s="5"/>
      <c r="K21" s="5"/>
      <c r="L21" s="5"/>
      <c r="M21" s="5"/>
      <c r="Q21" s="73"/>
      <c r="R21" s="73"/>
      <c r="S21" s="73"/>
      <c r="W21" s="18" t="s">
        <v>14</v>
      </c>
    </row>
    <row r="22" spans="2:25" s="6" customFormat="1" ht="6.75" customHeight="1" x14ac:dyDescent="0.3"/>
    <row r="23" spans="2:25" s="6" customFormat="1" ht="18.75" x14ac:dyDescent="0.3">
      <c r="E23" s="72" t="s">
        <v>7</v>
      </c>
      <c r="F23" s="72"/>
      <c r="G23" s="72"/>
      <c r="H23" s="72"/>
    </row>
    <row r="24" spans="2:25" s="6" customFormat="1" ht="18.75" x14ac:dyDescent="0.3">
      <c r="E24" s="5" t="s">
        <v>6</v>
      </c>
      <c r="F24" s="5"/>
      <c r="G24" s="5"/>
      <c r="H24" s="5"/>
      <c r="I24" s="5"/>
      <c r="J24" s="5"/>
      <c r="K24" s="5"/>
      <c r="Q24" s="73"/>
      <c r="R24" s="73"/>
      <c r="S24" s="73"/>
      <c r="W24" s="18" t="s">
        <v>8</v>
      </c>
    </row>
  </sheetData>
  <mergeCells count="71">
    <mergeCell ref="B6:B10"/>
    <mergeCell ref="X6:X10"/>
    <mergeCell ref="Y6:Y10"/>
    <mergeCell ref="E3:W3"/>
    <mergeCell ref="Q24:S24"/>
    <mergeCell ref="E15:H15"/>
    <mergeCell ref="E16:H16"/>
    <mergeCell ref="E17:H17"/>
    <mergeCell ref="E6:H10"/>
    <mergeCell ref="E11:H11"/>
    <mergeCell ref="E12:H12"/>
    <mergeCell ref="E13:H13"/>
    <mergeCell ref="E14:H14"/>
    <mergeCell ref="Q6:S6"/>
    <mergeCell ref="K6:L10"/>
    <mergeCell ref="M6:N10"/>
    <mergeCell ref="O6:P10"/>
    <mergeCell ref="E19:H19"/>
    <mergeCell ref="E23:H23"/>
    <mergeCell ref="Q21:S21"/>
    <mergeCell ref="O17:P17"/>
    <mergeCell ref="Q17:R17"/>
    <mergeCell ref="S17:T17"/>
    <mergeCell ref="K17:L17"/>
    <mergeCell ref="O14:P14"/>
    <mergeCell ref="O12:P12"/>
    <mergeCell ref="S12:T12"/>
    <mergeCell ref="O13:P13"/>
    <mergeCell ref="Q13:R13"/>
    <mergeCell ref="S13:T13"/>
    <mergeCell ref="K11:L11"/>
    <mergeCell ref="K15:L15"/>
    <mergeCell ref="U15:V15"/>
    <mergeCell ref="M16:N16"/>
    <mergeCell ref="O16:P16"/>
    <mergeCell ref="Q16:R16"/>
    <mergeCell ref="S16:T16"/>
    <mergeCell ref="U16:V16"/>
    <mergeCell ref="M15:N15"/>
    <mergeCell ref="O15:P15"/>
    <mergeCell ref="Q15:R15"/>
    <mergeCell ref="S15:T15"/>
    <mergeCell ref="K16:L16"/>
    <mergeCell ref="M14:N14"/>
    <mergeCell ref="M12:N12"/>
    <mergeCell ref="M13:N13"/>
    <mergeCell ref="K12:L12"/>
    <mergeCell ref="K13:L13"/>
    <mergeCell ref="K14:L14"/>
    <mergeCell ref="U14:V14"/>
    <mergeCell ref="U12:V12"/>
    <mergeCell ref="U13:V13"/>
    <mergeCell ref="Q12:R12"/>
    <mergeCell ref="Q14:R14"/>
    <mergeCell ref="S14:T14"/>
    <mergeCell ref="U1:W1"/>
    <mergeCell ref="U17:V17"/>
    <mergeCell ref="U11:V11"/>
    <mergeCell ref="M1:N1"/>
    <mergeCell ref="S7:T10"/>
    <mergeCell ref="U7:V10"/>
    <mergeCell ref="W7:W10"/>
    <mergeCell ref="R7:R8"/>
    <mergeCell ref="R9:R10"/>
    <mergeCell ref="Q7:Q10"/>
    <mergeCell ref="O2:Q2"/>
    <mergeCell ref="M11:N11"/>
    <mergeCell ref="O11:P11"/>
    <mergeCell ref="Q11:R11"/>
    <mergeCell ref="S11:T11"/>
    <mergeCell ref="U6:W6"/>
  </mergeCells>
  <pageMargins left="0.11811023622047245" right="0.11811023622047245" top="0.55118110236220474" bottom="0.35433070866141736" header="0" footer="0"/>
  <pageSetup paperSize="9" scale="85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2015-03-05T04:56:47Z</cp:lastPrinted>
  <dcterms:created xsi:type="dcterms:W3CDTF">2012-04-09T06:34:51Z</dcterms:created>
  <dcterms:modified xsi:type="dcterms:W3CDTF">2015-03-05T04:57:06Z</dcterms:modified>
</cp:coreProperties>
</file>